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80" windowHeight="5835" activeTab="0"/>
  </bookViews>
  <sheets>
    <sheet name="Presentación" sheetId="1" r:id="rId1"/>
  </sheets>
  <definedNames/>
  <calcPr fullCalcOnLoad="1"/>
</workbook>
</file>

<file path=xl/sharedStrings.xml><?xml version="1.0" encoding="utf-8"?>
<sst xmlns="http://schemas.openxmlformats.org/spreadsheetml/2006/main" count="107" uniqueCount="84">
  <si>
    <t>Producto</t>
  </si>
  <si>
    <t>Cereales</t>
  </si>
  <si>
    <t>Maíz</t>
  </si>
  <si>
    <t>Arroz</t>
  </si>
  <si>
    <t>Resto</t>
  </si>
  <si>
    <t>Oleginosas</t>
  </si>
  <si>
    <t>Soja</t>
  </si>
  <si>
    <t>Mani</t>
  </si>
  <si>
    <t>Girasol</t>
  </si>
  <si>
    <t>Pellet de Soja</t>
  </si>
  <si>
    <t>Aceites</t>
  </si>
  <si>
    <t>Tung</t>
  </si>
  <si>
    <t>Lino</t>
  </si>
  <si>
    <t>Lácteos</t>
  </si>
  <si>
    <t>En polvo</t>
  </si>
  <si>
    <t>Queso</t>
  </si>
  <si>
    <t>Manteca</t>
  </si>
  <si>
    <t>Leche</t>
  </si>
  <si>
    <t>Suero</t>
  </si>
  <si>
    <t>Yogur</t>
  </si>
  <si>
    <t xml:space="preserve">Algodón </t>
  </si>
  <si>
    <t>Vino</t>
  </si>
  <si>
    <t>Te y Yerba Mate</t>
  </si>
  <si>
    <t xml:space="preserve">Te  </t>
  </si>
  <si>
    <t>Yerba</t>
  </si>
  <si>
    <t>Jugo de Manzana</t>
  </si>
  <si>
    <t>Manzanas y Peras</t>
  </si>
  <si>
    <t>Miel</t>
  </si>
  <si>
    <t>Lana</t>
  </si>
  <si>
    <t>Total</t>
  </si>
  <si>
    <t>Cooperativas</t>
  </si>
  <si>
    <t>Resto de granos</t>
  </si>
  <si>
    <t>Cereales industrializados</t>
  </si>
  <si>
    <t>Jugos</t>
  </si>
  <si>
    <t>Resto de los jugos</t>
  </si>
  <si>
    <t>Frutas</t>
  </si>
  <si>
    <t>Aceite de Limón</t>
  </si>
  <si>
    <t>Ajos y Cebollas</t>
  </si>
  <si>
    <t>Cuero de reptiles</t>
  </si>
  <si>
    <t>Pescado</t>
  </si>
  <si>
    <t>Carne Vacuna</t>
  </si>
  <si>
    <t>Total Cooperativas Agropecuarias</t>
  </si>
  <si>
    <t>Resto Agropecuario</t>
  </si>
  <si>
    <t>Total Cooperativas Agropecuarias y Pesqueras</t>
  </si>
  <si>
    <t>Participación en el total cooperativo</t>
  </si>
  <si>
    <t>EXPORTACIONES COOPERATIVAS</t>
  </si>
  <si>
    <t>Miles dólares FOB</t>
  </si>
  <si>
    <t>1992/93</t>
  </si>
  <si>
    <t>2002/03</t>
  </si>
  <si>
    <r>
      <t xml:space="preserve">Exportaciones Cooperativas por Destino                             </t>
    </r>
    <r>
      <rPr>
        <sz val="12"/>
        <rFont val="Arial"/>
        <family val="2"/>
      </rPr>
      <t>Miles de Dólares Fob</t>
    </r>
  </si>
  <si>
    <t>Cítricos</t>
  </si>
  <si>
    <t>Trigo</t>
  </si>
  <si>
    <t>Sorgo</t>
  </si>
  <si>
    <t>Tabaco</t>
  </si>
  <si>
    <t>Promedio</t>
  </si>
  <si>
    <t>País</t>
  </si>
  <si>
    <t>Brasil</t>
  </si>
  <si>
    <t>China</t>
  </si>
  <si>
    <t>España</t>
  </si>
  <si>
    <t>Estados Unidos</t>
  </si>
  <si>
    <t>Bélgica</t>
  </si>
  <si>
    <t>Japón</t>
  </si>
  <si>
    <t>Alemania</t>
  </si>
  <si>
    <t>Malasia</t>
  </si>
  <si>
    <t>México</t>
  </si>
  <si>
    <t>Chile</t>
  </si>
  <si>
    <t>Reino Unido</t>
  </si>
  <si>
    <t>Israel</t>
  </si>
  <si>
    <t>Países Bajos</t>
  </si>
  <si>
    <t>India</t>
  </si>
  <si>
    <t>Paraguay</t>
  </si>
  <si>
    <t>Italia</t>
  </si>
  <si>
    <t>Francia</t>
  </si>
  <si>
    <t>Perú</t>
  </si>
  <si>
    <t>Argelia</t>
  </si>
  <si>
    <t>Siria</t>
  </si>
  <si>
    <t>Grecia</t>
  </si>
  <si>
    <t>Irán</t>
  </si>
  <si>
    <t>Dinamarca</t>
  </si>
  <si>
    <t>Uruguay</t>
  </si>
  <si>
    <t>Canadá</t>
  </si>
  <si>
    <t>Egipto</t>
  </si>
  <si>
    <t>% del promedio</t>
  </si>
  <si>
    <t>Fuente: Elaborado por la Secretaría de Desarrollo y Promoción del INAES en base a datos de Aduana y Secretaría de Agricultura, Ganadería, Pesca y Alimentación.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</si>
</sst>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%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0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0" fontId="0" fillId="0" borderId="19" xfId="0" applyNumberFormat="1" applyFill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Cereales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125"/>
          <c:w val="0.936"/>
          <c:h val="0.632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Presentación!$AO$3:$AP$3</c:f>
              <c:numCache>
                <c:ptCount val="2"/>
                <c:pt idx="0">
                  <c:v>121087</c:v>
                </c:pt>
                <c:pt idx="1">
                  <c:v>197871</c:v>
                </c:pt>
              </c:numCache>
            </c:numRef>
          </c:val>
        </c:ser>
        <c:axId val="49299185"/>
        <c:axId val="41039482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Presentación!$AQ$3:$AR$3</c:f>
              <c:numCache>
                <c:ptCount val="2"/>
                <c:pt idx="0">
                  <c:v>0.0875</c:v>
                </c:pt>
                <c:pt idx="1">
                  <c:v>0.08799742061727298</c:v>
                </c:pt>
              </c:numCache>
            </c:numRef>
          </c:val>
          <c:smooth val="0"/>
        </c:ser>
        <c:axId val="33811019"/>
        <c:axId val="35863716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0"/>
        <c:lblOffset val="100"/>
        <c:noMultiLvlLbl val="0"/>
      </c:catAx>
      <c:valAx>
        <c:axId val="41039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At val="1"/>
        <c:crossBetween val="between"/>
        <c:dispUnits/>
      </c:valAx>
      <c:catAx>
        <c:axId val="33811019"/>
        <c:scaling>
          <c:orientation val="minMax"/>
        </c:scaling>
        <c:axPos val="b"/>
        <c:delete val="1"/>
        <c:majorTickMark val="in"/>
        <c:minorTickMark val="none"/>
        <c:tickLblPos val="nextTo"/>
        <c:crossAx val="35863716"/>
        <c:crosses val="autoZero"/>
        <c:auto val="0"/>
        <c:lblOffset val="100"/>
        <c:noMultiLvlLbl val="0"/>
      </c:catAx>
      <c:valAx>
        <c:axId val="35863716"/>
        <c:scaling>
          <c:orientation val="minMax"/>
          <c:max val="0.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8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Lana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125"/>
          <c:w val="0.93775"/>
          <c:h val="0.713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Presentación!$AO$17:$AP$17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335653"/>
        <c:axId val="48020878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Presentación!$AQ$17:$AR$17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29534719"/>
        <c:axId val="64485880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0"/>
        <c:lblOffset val="100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</c:valAx>
      <c:catAx>
        <c:axId val="29534719"/>
        <c:scaling>
          <c:orientation val="minMax"/>
        </c:scaling>
        <c:axPos val="b"/>
        <c:delete val="1"/>
        <c:majorTickMark val="in"/>
        <c:minorTickMark val="none"/>
        <c:tickLblPos val="nextTo"/>
        <c:crossAx val="64485880"/>
        <c:crosses val="autoZero"/>
        <c:auto val="0"/>
        <c:lblOffset val="100"/>
        <c:noMultiLvlLbl val="0"/>
      </c:catAx>
      <c:valAx>
        <c:axId val="64485880"/>
        <c:scaling>
          <c:orientation val="minMax"/>
          <c:max val="0.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347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Oleaginosas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085"/>
          <c:w val="0.936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Presentación!$AO$4:$AP$4</c:f>
              <c:numCache>
                <c:ptCount val="2"/>
                <c:pt idx="0">
                  <c:v>96250.5</c:v>
                </c:pt>
                <c:pt idx="1">
                  <c:v>142123</c:v>
                </c:pt>
              </c:numCache>
            </c:numRef>
          </c:val>
        </c:ser>
        <c:axId val="54337989"/>
        <c:axId val="1927985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Presentación!$AQ$4:$AR$4</c:f>
              <c:numCache>
                <c:ptCount val="2"/>
                <c:pt idx="0">
                  <c:v>0.1375</c:v>
                </c:pt>
                <c:pt idx="1">
                  <c:v>0.08724554941682014</c:v>
                </c:pt>
              </c:numCache>
            </c:numRef>
          </c:val>
          <c:smooth val="0"/>
        </c:ser>
        <c:axId val="39300959"/>
        <c:axId val="18164312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auto val="0"/>
        <c:lblOffset val="100"/>
        <c:noMultiLvlLbl val="0"/>
      </c:catAx>
      <c:valAx>
        <c:axId val="1927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37989"/>
        <c:crossesAt val="1"/>
        <c:crossBetween val="between"/>
        <c:dispUnits/>
      </c:valAx>
      <c:catAx>
        <c:axId val="39300959"/>
        <c:scaling>
          <c:orientation val="minMax"/>
        </c:scaling>
        <c:axPos val="b"/>
        <c:delete val="1"/>
        <c:majorTickMark val="in"/>
        <c:minorTickMark val="none"/>
        <c:tickLblPos val="nextTo"/>
        <c:crossAx val="18164312"/>
        <c:crosses val="autoZero"/>
        <c:auto val="0"/>
        <c:lblOffset val="100"/>
        <c:noMultiLvlLbl val="0"/>
      </c:catAx>
      <c:valAx>
        <c:axId val="18164312"/>
        <c:scaling>
          <c:orientation val="minMax"/>
          <c:max val="0.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87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Pellet de Soja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75"/>
          <c:w val="0.93625"/>
          <c:h val="0.641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Presentación!$AO$5:$AP$5</c:f>
              <c:numCache>
                <c:ptCount val="2"/>
                <c:pt idx="0">
                  <c:v>34860.5</c:v>
                </c:pt>
                <c:pt idx="1">
                  <c:v>71776</c:v>
                </c:pt>
              </c:numCache>
            </c:numRef>
          </c:val>
        </c:ser>
        <c:axId val="29261081"/>
        <c:axId val="62023138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Presentación!$AQ$5:$AR$5</c:f>
              <c:numCache>
                <c:ptCount val="2"/>
                <c:pt idx="0">
                  <c:v>0.0305</c:v>
                </c:pt>
                <c:pt idx="1">
                  <c:v>0.02471625344352617</c:v>
                </c:pt>
              </c:numCache>
            </c:numRef>
          </c:val>
          <c:smooth val="0"/>
        </c:ser>
        <c:axId val="21337331"/>
        <c:axId val="57818252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0"/>
        <c:lblOffset val="100"/>
        <c:noMultiLvlLbl val="0"/>
      </c:catAx>
      <c:valAx>
        <c:axId val="620231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between"/>
        <c:dispUnits/>
      </c:valAx>
      <c:catAx>
        <c:axId val="21337331"/>
        <c:scaling>
          <c:orientation val="minMax"/>
        </c:scaling>
        <c:axPos val="b"/>
        <c:delete val="1"/>
        <c:majorTickMark val="in"/>
        <c:minorTickMark val="none"/>
        <c:tickLblPos val="nextTo"/>
        <c:crossAx val="57818252"/>
        <c:crosses val="autoZero"/>
        <c:auto val="0"/>
        <c:lblOffset val="100"/>
        <c:noMultiLvlLbl val="0"/>
      </c:catAx>
      <c:valAx>
        <c:axId val="57818252"/>
        <c:scaling>
          <c:orientation val="minMax"/>
          <c:max val="0.0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75"/>
          <c:y val="0.8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Aceite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6"/>
          <c:w val="0.9365"/>
          <c:h val="0.64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Presentación!$AO$6:$AP$6</c:f>
              <c:numCache>
                <c:ptCount val="2"/>
                <c:pt idx="0">
                  <c:v>30603</c:v>
                </c:pt>
                <c:pt idx="1">
                  <c:v>47192.5</c:v>
                </c:pt>
              </c:numCache>
            </c:numRef>
          </c:val>
        </c:ser>
        <c:axId val="50602221"/>
        <c:axId val="52766806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Presentación!$AQ$6:$AR$6</c:f>
              <c:numCache>
                <c:ptCount val="2"/>
                <c:pt idx="0">
                  <c:v>0.029500000000000002</c:v>
                </c:pt>
                <c:pt idx="1">
                  <c:v>0.02871463340432005</c:v>
                </c:pt>
              </c:numCache>
            </c:numRef>
          </c:val>
          <c:smooth val="0"/>
        </c:ser>
        <c:axId val="5139207"/>
        <c:axId val="46252864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0"/>
        <c:lblOffset val="100"/>
        <c:noMultiLvlLbl val="0"/>
      </c:catAx>
      <c:valAx>
        <c:axId val="52766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</c:valAx>
      <c:catAx>
        <c:axId val="5139207"/>
        <c:scaling>
          <c:orientation val="minMax"/>
        </c:scaling>
        <c:axPos val="b"/>
        <c:delete val="1"/>
        <c:majorTickMark val="in"/>
        <c:minorTickMark val="none"/>
        <c:tickLblPos val="nextTo"/>
        <c:crossAx val="46252864"/>
        <c:crosses val="autoZero"/>
        <c:auto val="0"/>
        <c:lblOffset val="100"/>
        <c:noMultiLvlLbl val="0"/>
      </c:catAx>
      <c:valAx>
        <c:axId val="46252864"/>
        <c:scaling>
          <c:orientation val="minMax"/>
          <c:max val="0.0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8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Lácteos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"/>
          <c:w val="0.93675"/>
          <c:h val="0.645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Presentación!$AO$7:$AP$7</c:f>
              <c:numCache>
                <c:ptCount val="2"/>
                <c:pt idx="0">
                  <c:v>15774</c:v>
                </c:pt>
                <c:pt idx="1">
                  <c:v>78481</c:v>
                </c:pt>
              </c:numCache>
            </c:numRef>
          </c:val>
        </c:ser>
        <c:axId val="13622593"/>
        <c:axId val="5549447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Presentación!$AQ$7:$AR$7</c:f>
              <c:numCache>
                <c:ptCount val="2"/>
                <c:pt idx="0">
                  <c:v>0.268</c:v>
                </c:pt>
                <c:pt idx="1">
                  <c:v>0.27458622782879166</c:v>
                </c:pt>
              </c:numCache>
            </c:numRef>
          </c:val>
          <c:smooth val="0"/>
        </c:ser>
        <c:axId val="29688219"/>
        <c:axId val="65867380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0"/>
        <c:lblOffset val="100"/>
        <c:noMultiLvlLbl val="0"/>
      </c:catAx>
      <c:valAx>
        <c:axId val="55494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catAx>
        <c:axId val="29688219"/>
        <c:scaling>
          <c:orientation val="minMax"/>
        </c:scaling>
        <c:axPos val="b"/>
        <c:delete val="1"/>
        <c:majorTickMark val="in"/>
        <c:minorTickMark val="none"/>
        <c:tickLblPos val="nextTo"/>
        <c:crossAx val="65867380"/>
        <c:crosses val="autoZero"/>
        <c:auto val="0"/>
        <c:lblOffset val="100"/>
        <c:noMultiLvlLbl val="0"/>
      </c:catAx>
      <c:valAx>
        <c:axId val="65867380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Tabaco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4"/>
          <c:w val="0.937"/>
          <c:h val="0.707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Presentación!$AO$8:$AP$8</c:f>
              <c:numCache>
                <c:ptCount val="2"/>
                <c:pt idx="0">
                  <c:v>70326.5</c:v>
                </c:pt>
                <c:pt idx="1">
                  <c:v>76401</c:v>
                </c:pt>
              </c:numCache>
            </c:numRef>
          </c:val>
        </c:ser>
        <c:axId val="55935509"/>
        <c:axId val="3365753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Presentación!$AQ$8:$AR$8</c:f>
              <c:numCache>
                <c:ptCount val="2"/>
                <c:pt idx="0">
                  <c:v>0.5890000000000001</c:v>
                </c:pt>
                <c:pt idx="1">
                  <c:v>0.48189298205224435</c:v>
                </c:pt>
              </c:numCache>
            </c:numRef>
          </c:val>
          <c:smooth val="0"/>
        </c:ser>
        <c:axId val="34482351"/>
        <c:axId val="4190570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0"/>
        <c:lblOffset val="100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catAx>
        <c:axId val="34482351"/>
        <c:scaling>
          <c:orientation val="minMax"/>
        </c:scaling>
        <c:axPos val="b"/>
        <c:delete val="1"/>
        <c:majorTickMark val="in"/>
        <c:minorTickMark val="none"/>
        <c:tickLblPos val="nextTo"/>
        <c:crossAx val="41905704"/>
        <c:crosses val="autoZero"/>
        <c:auto val="0"/>
        <c:lblOffset val="100"/>
        <c:noMultiLvlLbl val="0"/>
      </c:catAx>
      <c:valAx>
        <c:axId val="41905704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87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Miel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325"/>
          <c:w val="0.937"/>
          <c:h val="0.708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Presentación!$AO$9:$AP$9</c:f>
              <c:numCache>
                <c:ptCount val="2"/>
                <c:pt idx="0">
                  <c:v>109</c:v>
                </c:pt>
                <c:pt idx="1">
                  <c:v>24304</c:v>
                </c:pt>
              </c:numCache>
            </c:numRef>
          </c:val>
        </c:ser>
        <c:axId val="41607017"/>
        <c:axId val="3891883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Presentación!$AQ$9:$AR$9</c:f>
              <c:numCache>
                <c:ptCount val="2"/>
                <c:pt idx="0">
                  <c:v>0.002</c:v>
                </c:pt>
                <c:pt idx="1">
                  <c:v>0.1777446237443824</c:v>
                </c:pt>
              </c:numCache>
            </c:numRef>
          </c:val>
          <c:smooth val="0"/>
        </c:ser>
        <c:axId val="14725187"/>
        <c:axId val="65417820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0"/>
        <c:lblOffset val="100"/>
        <c:noMultiLvlLbl val="0"/>
      </c:catAx>
      <c:valAx>
        <c:axId val="38918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</c:valAx>
      <c:catAx>
        <c:axId val="14725187"/>
        <c:scaling>
          <c:orientation val="minMax"/>
        </c:scaling>
        <c:axPos val="b"/>
        <c:delete val="1"/>
        <c:majorTickMark val="in"/>
        <c:minorTickMark val="none"/>
        <c:tickLblPos val="nextTo"/>
        <c:crossAx val="65417820"/>
        <c:crosses val="autoZero"/>
        <c:auto val="0"/>
        <c:lblOffset val="100"/>
        <c:noMultiLvlLbl val="0"/>
      </c:catAx>
      <c:valAx>
        <c:axId val="65417820"/>
        <c:scaling>
          <c:orientation val="minMax"/>
          <c:max val="0.3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8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Té y Yerba Mate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275"/>
          <c:w val="0.93725"/>
          <c:h val="0.7097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Presentación!$AO$10:$AP$10</c:f>
              <c:numCache>
                <c:ptCount val="2"/>
                <c:pt idx="0">
                  <c:v>8650.5</c:v>
                </c:pt>
                <c:pt idx="1">
                  <c:v>7686.5</c:v>
                </c:pt>
              </c:numCache>
            </c:numRef>
          </c:val>
        </c:ser>
        <c:axId val="51889469"/>
        <c:axId val="64352038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Presentación!$AQ$10:$AR$10</c:f>
              <c:numCache>
                <c:ptCount val="2"/>
                <c:pt idx="0">
                  <c:v>0.1595</c:v>
                </c:pt>
                <c:pt idx="1">
                  <c:v>0.13800687655418203</c:v>
                </c:pt>
              </c:numCache>
            </c:numRef>
          </c:val>
          <c:smooth val="0"/>
        </c:ser>
        <c:axId val="42297431"/>
        <c:axId val="45132560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0"/>
        <c:lblOffset val="100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catAx>
        <c:axId val="42297431"/>
        <c:scaling>
          <c:orientation val="minMax"/>
        </c:scaling>
        <c:axPos val="b"/>
        <c:delete val="1"/>
        <c:majorTickMark val="in"/>
        <c:minorTickMark val="none"/>
        <c:tickLblPos val="nextTo"/>
        <c:crossAx val="45132560"/>
        <c:crosses val="autoZero"/>
        <c:auto val="0"/>
        <c:lblOffset val="100"/>
        <c:noMultiLvlLbl val="0"/>
      </c:catAx>
      <c:valAx>
        <c:axId val="45132560"/>
        <c:scaling>
          <c:orientation val="minMax"/>
          <c:max val="0.3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5"/>
          <c:y val="0.87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Vino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2"/>
          <c:w val="0.9375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Presentación!$AO$13:$AP$13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39857"/>
        <c:axId val="3185871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Presentación!$AQ$13:$AR$13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18292971"/>
        <c:axId val="30419012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0"/>
        <c:lblOffset val="100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in"/>
        <c:minorTickMark val="none"/>
        <c:tickLblPos val="nextTo"/>
        <c:crossAx val="30419012"/>
        <c:crosses val="autoZero"/>
        <c:auto val="0"/>
        <c:lblOffset val="100"/>
        <c:noMultiLvlLbl val="0"/>
      </c:catAx>
      <c:valAx>
        <c:axId val="30419012"/>
        <c:scaling>
          <c:orientation val="minMax"/>
          <c:max val="0.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57150</xdr:rowOff>
    </xdr:from>
    <xdr:to>
      <xdr:col>2</xdr:col>
      <xdr:colOff>609600</xdr:colOff>
      <xdr:row>60</xdr:row>
      <xdr:rowOff>228600</xdr:rowOff>
    </xdr:to>
    <xdr:graphicFrame>
      <xdr:nvGraphicFramePr>
        <xdr:cNvPr id="1" name="Chart 1"/>
        <xdr:cNvGraphicFramePr/>
      </xdr:nvGraphicFramePr>
      <xdr:xfrm>
        <a:off x="47625" y="10753725"/>
        <a:ext cx="30575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56</xdr:row>
      <xdr:rowOff>47625</xdr:rowOff>
    </xdr:from>
    <xdr:to>
      <xdr:col>6</xdr:col>
      <xdr:colOff>704850</xdr:colOff>
      <xdr:row>60</xdr:row>
      <xdr:rowOff>257175</xdr:rowOff>
    </xdr:to>
    <xdr:graphicFrame>
      <xdr:nvGraphicFramePr>
        <xdr:cNvPr id="2" name="Chart 3"/>
        <xdr:cNvGraphicFramePr/>
      </xdr:nvGraphicFramePr>
      <xdr:xfrm>
        <a:off x="3181350" y="10744200"/>
        <a:ext cx="30670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60</xdr:row>
      <xdr:rowOff>333375</xdr:rowOff>
    </xdr:from>
    <xdr:to>
      <xdr:col>2</xdr:col>
      <xdr:colOff>619125</xdr:colOff>
      <xdr:row>65</xdr:row>
      <xdr:rowOff>114300</xdr:rowOff>
    </xdr:to>
    <xdr:graphicFrame>
      <xdr:nvGraphicFramePr>
        <xdr:cNvPr id="3" name="Chart 9"/>
        <xdr:cNvGraphicFramePr/>
      </xdr:nvGraphicFramePr>
      <xdr:xfrm>
        <a:off x="38100" y="12782550"/>
        <a:ext cx="30765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676275</xdr:colOff>
      <xdr:row>60</xdr:row>
      <xdr:rowOff>333375</xdr:rowOff>
    </xdr:from>
    <xdr:to>
      <xdr:col>6</xdr:col>
      <xdr:colOff>714375</xdr:colOff>
      <xdr:row>65</xdr:row>
      <xdr:rowOff>123825</xdr:rowOff>
    </xdr:to>
    <xdr:graphicFrame>
      <xdr:nvGraphicFramePr>
        <xdr:cNvPr id="4" name="Chart 14"/>
        <xdr:cNvGraphicFramePr/>
      </xdr:nvGraphicFramePr>
      <xdr:xfrm>
        <a:off x="3171825" y="12782550"/>
        <a:ext cx="308610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65</xdr:row>
      <xdr:rowOff>200025</xdr:rowOff>
    </xdr:from>
    <xdr:to>
      <xdr:col>2</xdr:col>
      <xdr:colOff>628650</xdr:colOff>
      <xdr:row>70</xdr:row>
      <xdr:rowOff>0</xdr:rowOff>
    </xdr:to>
    <xdr:graphicFrame>
      <xdr:nvGraphicFramePr>
        <xdr:cNvPr id="5" name="Chart 15"/>
        <xdr:cNvGraphicFramePr/>
      </xdr:nvGraphicFramePr>
      <xdr:xfrm>
        <a:off x="28575" y="14839950"/>
        <a:ext cx="309562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685800</xdr:colOff>
      <xdr:row>65</xdr:row>
      <xdr:rowOff>190500</xdr:rowOff>
    </xdr:from>
    <xdr:to>
      <xdr:col>6</xdr:col>
      <xdr:colOff>742950</xdr:colOff>
      <xdr:row>70</xdr:row>
      <xdr:rowOff>0</xdr:rowOff>
    </xdr:to>
    <xdr:graphicFrame>
      <xdr:nvGraphicFramePr>
        <xdr:cNvPr id="6" name="Chart 16"/>
        <xdr:cNvGraphicFramePr/>
      </xdr:nvGraphicFramePr>
      <xdr:xfrm>
        <a:off x="3181350" y="14830425"/>
        <a:ext cx="310515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70</xdr:row>
      <xdr:rowOff>85725</xdr:rowOff>
    </xdr:from>
    <xdr:to>
      <xdr:col>2</xdr:col>
      <xdr:colOff>647700</xdr:colOff>
      <xdr:row>74</xdr:row>
      <xdr:rowOff>333375</xdr:rowOff>
    </xdr:to>
    <xdr:graphicFrame>
      <xdr:nvGraphicFramePr>
        <xdr:cNvPr id="7" name="Chart 17"/>
        <xdr:cNvGraphicFramePr/>
      </xdr:nvGraphicFramePr>
      <xdr:xfrm>
        <a:off x="28575" y="16916400"/>
        <a:ext cx="3114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676275</xdr:colOff>
      <xdr:row>70</xdr:row>
      <xdr:rowOff>76200</xdr:rowOff>
    </xdr:from>
    <xdr:to>
      <xdr:col>6</xdr:col>
      <xdr:colOff>752475</xdr:colOff>
      <xdr:row>74</xdr:row>
      <xdr:rowOff>333375</xdr:rowOff>
    </xdr:to>
    <xdr:graphicFrame>
      <xdr:nvGraphicFramePr>
        <xdr:cNvPr id="8" name="Chart 18"/>
        <xdr:cNvGraphicFramePr/>
      </xdr:nvGraphicFramePr>
      <xdr:xfrm>
        <a:off x="3171825" y="16906875"/>
        <a:ext cx="312420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2</xdr:col>
      <xdr:colOff>638175</xdr:colOff>
      <xdr:row>79</xdr:row>
      <xdr:rowOff>276225</xdr:rowOff>
    </xdr:to>
    <xdr:graphicFrame>
      <xdr:nvGraphicFramePr>
        <xdr:cNvPr id="9" name="Chart 19"/>
        <xdr:cNvGraphicFramePr/>
      </xdr:nvGraphicFramePr>
      <xdr:xfrm>
        <a:off x="0" y="19021425"/>
        <a:ext cx="3133725" cy="2028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657225</xdr:colOff>
      <xdr:row>75</xdr:row>
      <xdr:rowOff>9525</xdr:rowOff>
    </xdr:from>
    <xdr:to>
      <xdr:col>6</xdr:col>
      <xdr:colOff>752475</xdr:colOff>
      <xdr:row>79</xdr:row>
      <xdr:rowOff>295275</xdr:rowOff>
    </xdr:to>
    <xdr:graphicFrame>
      <xdr:nvGraphicFramePr>
        <xdr:cNvPr id="10" name="Chart 20"/>
        <xdr:cNvGraphicFramePr/>
      </xdr:nvGraphicFramePr>
      <xdr:xfrm>
        <a:off x="3152775" y="19030950"/>
        <a:ext cx="3143250" cy="2038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workbookViewId="0" topLeftCell="A1">
      <selection activeCell="A52" sqref="A52:E52"/>
    </sheetView>
  </sheetViews>
  <sheetFormatPr defaultColWidth="11.421875" defaultRowHeight="12.75"/>
  <cols>
    <col min="1" max="1" width="26.00390625" style="2" customWidth="1"/>
    <col min="2" max="7" width="11.421875" style="2" customWidth="1"/>
    <col min="8" max="8" width="17.28125" style="2" customWidth="1"/>
    <col min="9" max="16384" width="11.421875" style="2" customWidth="1"/>
  </cols>
  <sheetData>
    <row r="1" spans="1:44" ht="15.75">
      <c r="A1" s="46" t="s">
        <v>45</v>
      </c>
      <c r="B1" s="46"/>
      <c r="C1" s="46"/>
      <c r="D1" s="46"/>
      <c r="E1" s="46"/>
      <c r="AO1" s="41" t="s">
        <v>30</v>
      </c>
      <c r="AP1" s="41"/>
      <c r="AQ1" s="41" t="s">
        <v>29</v>
      </c>
      <c r="AR1" s="41"/>
    </row>
    <row r="2" spans="1:44" ht="12.75">
      <c r="A2" s="45" t="s">
        <v>46</v>
      </c>
      <c r="B2" s="45"/>
      <c r="C2" s="45"/>
      <c r="D2" s="45"/>
      <c r="E2" s="45"/>
      <c r="AN2" s="4" t="s">
        <v>0</v>
      </c>
      <c r="AO2" s="23" t="s">
        <v>47</v>
      </c>
      <c r="AP2" s="23" t="s">
        <v>48</v>
      </c>
      <c r="AQ2" s="23" t="s">
        <v>47</v>
      </c>
      <c r="AR2" s="23" t="s">
        <v>48</v>
      </c>
    </row>
    <row r="3" spans="1:44" s="10" customFormat="1" ht="51" customHeight="1">
      <c r="A3" s="18" t="s">
        <v>0</v>
      </c>
      <c r="B3" s="19">
        <v>2001</v>
      </c>
      <c r="C3" s="19">
        <v>2002</v>
      </c>
      <c r="D3" s="19">
        <v>2003</v>
      </c>
      <c r="E3" s="20" t="s">
        <v>44</v>
      </c>
      <c r="AN3" s="24" t="s">
        <v>1</v>
      </c>
      <c r="AO3" s="4">
        <v>121087</v>
      </c>
      <c r="AP3" s="4">
        <v>197871</v>
      </c>
      <c r="AQ3" s="21">
        <v>0.0875</v>
      </c>
      <c r="AR3" s="21">
        <v>0.08799742061727298</v>
      </c>
    </row>
    <row r="4" spans="1:44" ht="12.75">
      <c r="A4" s="4" t="s">
        <v>1</v>
      </c>
      <c r="B4" s="5">
        <v>164821</v>
      </c>
      <c r="C4" s="6">
        <v>179110</v>
      </c>
      <c r="D4" s="5">
        <v>216632</v>
      </c>
      <c r="E4" s="21">
        <f>AVERAGE(B4:D4)/AVERAGE($B$50:$D$50)</f>
        <v>0.29353643108193594</v>
      </c>
      <c r="AN4" s="24" t="s">
        <v>5</v>
      </c>
      <c r="AO4" s="4">
        <v>96250.5</v>
      </c>
      <c r="AP4" s="4">
        <v>142123</v>
      </c>
      <c r="AQ4" s="21">
        <v>0.1375</v>
      </c>
      <c r="AR4" s="21">
        <v>0.08724554941682014</v>
      </c>
    </row>
    <row r="5" spans="1:44" ht="12.75">
      <c r="A5" s="8" t="s">
        <v>51</v>
      </c>
      <c r="B5" s="3">
        <v>93022</v>
      </c>
      <c r="C5" s="3">
        <v>107613</v>
      </c>
      <c r="D5" s="9">
        <v>114596</v>
      </c>
      <c r="AN5" s="24" t="s">
        <v>9</v>
      </c>
      <c r="AO5" s="4">
        <v>34860.5</v>
      </c>
      <c r="AP5" s="4">
        <v>71776</v>
      </c>
      <c r="AQ5" s="21">
        <v>0.0305</v>
      </c>
      <c r="AR5" s="21">
        <v>0.02471625344352617</v>
      </c>
    </row>
    <row r="6" spans="1:44" ht="12.75">
      <c r="A6" s="8" t="s">
        <v>2</v>
      </c>
      <c r="B6" s="3">
        <v>59733</v>
      </c>
      <c r="C6" s="3">
        <v>61488</v>
      </c>
      <c r="D6" s="9">
        <v>81690</v>
      </c>
      <c r="AN6" s="24" t="s">
        <v>10</v>
      </c>
      <c r="AO6" s="4">
        <v>30603</v>
      </c>
      <c r="AP6" s="4">
        <v>47192.5</v>
      </c>
      <c r="AQ6" s="21">
        <v>0.029500000000000002</v>
      </c>
      <c r="AR6" s="21">
        <v>0.02871463340432005</v>
      </c>
    </row>
    <row r="7" spans="1:44" ht="12.75">
      <c r="A7" s="8" t="s">
        <v>52</v>
      </c>
      <c r="B7" s="3">
        <v>7691</v>
      </c>
      <c r="C7" s="3">
        <v>7706</v>
      </c>
      <c r="D7" s="9">
        <v>14775</v>
      </c>
      <c r="AN7" s="24" t="s">
        <v>13</v>
      </c>
      <c r="AO7" s="4">
        <v>15774</v>
      </c>
      <c r="AP7" s="4">
        <v>78481</v>
      </c>
      <c r="AQ7" s="21">
        <v>0.268</v>
      </c>
      <c r="AR7" s="21">
        <v>0.27458622782879166</v>
      </c>
    </row>
    <row r="8" spans="1:44" ht="12.75">
      <c r="A8" s="8" t="s">
        <v>3</v>
      </c>
      <c r="B8" s="3">
        <v>4338</v>
      </c>
      <c r="C8" s="3">
        <v>2303</v>
      </c>
      <c r="D8" s="9">
        <v>5569</v>
      </c>
      <c r="AN8" s="24" t="s">
        <v>53</v>
      </c>
      <c r="AO8" s="4">
        <v>70326.5</v>
      </c>
      <c r="AP8" s="4">
        <v>76401</v>
      </c>
      <c r="AQ8" s="21">
        <v>0.5890000000000001</v>
      </c>
      <c r="AR8" s="21">
        <v>0.48189298205224435</v>
      </c>
    </row>
    <row r="9" spans="1:44" ht="12.75">
      <c r="A9" s="8" t="s">
        <v>31</v>
      </c>
      <c r="B9" s="3">
        <v>37</v>
      </c>
      <c r="C9" s="3">
        <v>0</v>
      </c>
      <c r="D9" s="9">
        <v>2</v>
      </c>
      <c r="AN9" s="24" t="s">
        <v>27</v>
      </c>
      <c r="AO9" s="4">
        <v>109</v>
      </c>
      <c r="AP9" s="4">
        <v>24304</v>
      </c>
      <c r="AQ9" s="21">
        <v>0.002</v>
      </c>
      <c r="AR9" s="21">
        <v>0.1777446237443824</v>
      </c>
    </row>
    <row r="10" spans="1:44" ht="12.75">
      <c r="A10" s="4" t="s">
        <v>32</v>
      </c>
      <c r="B10" s="4">
        <v>927</v>
      </c>
      <c r="C10" s="4">
        <v>1155</v>
      </c>
      <c r="D10" s="4">
        <v>2428</v>
      </c>
      <c r="E10" s="21">
        <f>AVERAGE(B10:D10)/AVERAGE($B$50:$D$50)</f>
        <v>0.0023616423206303857</v>
      </c>
      <c r="AN10" s="24" t="s">
        <v>22</v>
      </c>
      <c r="AO10" s="4">
        <v>8650.5</v>
      </c>
      <c r="AP10" s="4">
        <v>7686.5</v>
      </c>
      <c r="AQ10" s="21">
        <v>0.1595</v>
      </c>
      <c r="AR10" s="21">
        <v>0.13800687655418203</v>
      </c>
    </row>
    <row r="11" spans="1:44" ht="12.75">
      <c r="A11" s="4" t="s">
        <v>5</v>
      </c>
      <c r="B11" s="4">
        <v>76192</v>
      </c>
      <c r="C11" s="4">
        <v>117443</v>
      </c>
      <c r="D11" s="4">
        <v>166803</v>
      </c>
      <c r="E11" s="21">
        <f>AVERAGE(B11:D11)/AVERAGE($B$50:$D$50)</f>
        <v>0.18874182588988359</v>
      </c>
      <c r="AN11" s="24" t="s">
        <v>23</v>
      </c>
      <c r="AO11" s="4">
        <v>6388</v>
      </c>
      <c r="AP11" s="4">
        <v>4590</v>
      </c>
      <c r="AQ11" s="21">
        <v>0.185</v>
      </c>
      <c r="AR11" s="21">
        <v>0.12462327930276126</v>
      </c>
    </row>
    <row r="12" spans="1:44" ht="12.75">
      <c r="A12" s="8" t="s">
        <v>6</v>
      </c>
      <c r="B12" s="3">
        <v>63138</v>
      </c>
      <c r="C12" s="7">
        <v>103948</v>
      </c>
      <c r="D12" s="9">
        <v>154280</v>
      </c>
      <c r="AN12" s="24" t="s">
        <v>24</v>
      </c>
      <c r="AO12" s="4">
        <v>2262.5</v>
      </c>
      <c r="AP12" s="4">
        <v>3096.5</v>
      </c>
      <c r="AQ12" s="21">
        <v>0.115</v>
      </c>
      <c r="AR12" s="21">
        <v>0.16413559142349793</v>
      </c>
    </row>
    <row r="13" spans="1:44" ht="12.75">
      <c r="A13" s="8" t="s">
        <v>7</v>
      </c>
      <c r="B13" s="7">
        <v>10502</v>
      </c>
      <c r="C13" s="3">
        <v>6914</v>
      </c>
      <c r="D13" s="9">
        <v>6045</v>
      </c>
      <c r="AN13" s="24" t="s">
        <v>21</v>
      </c>
      <c r="AO13" s="4">
        <v>863.5</v>
      </c>
      <c r="AP13" s="4">
        <v>5087.5</v>
      </c>
      <c r="AQ13" s="21">
        <v>0.0245</v>
      </c>
      <c r="AR13" s="21">
        <v>0.03343530965861481</v>
      </c>
    </row>
    <row r="14" spans="1:44" ht="12.75">
      <c r="A14" s="8" t="s">
        <v>8</v>
      </c>
      <c r="B14" s="3">
        <v>2192</v>
      </c>
      <c r="C14" s="3">
        <v>6441</v>
      </c>
      <c r="D14" s="9">
        <v>6376</v>
      </c>
      <c r="AN14" s="24" t="s">
        <v>25</v>
      </c>
      <c r="AO14" s="4">
        <v>9752</v>
      </c>
      <c r="AP14" s="4">
        <v>1630</v>
      </c>
      <c r="AQ14" s="21">
        <v>0.1305</v>
      </c>
      <c r="AR14" s="21">
        <v>0.04164750370483929</v>
      </c>
    </row>
    <row r="15" spans="1:44" ht="12.75">
      <c r="A15" s="8" t="s">
        <v>4</v>
      </c>
      <c r="B15" s="3">
        <v>360</v>
      </c>
      <c r="C15" s="3">
        <v>140</v>
      </c>
      <c r="D15" s="9">
        <v>102</v>
      </c>
      <c r="AN15" s="24" t="s">
        <v>26</v>
      </c>
      <c r="AO15" s="4">
        <v>2218.5</v>
      </c>
      <c r="AP15" s="4">
        <v>1066.5</v>
      </c>
      <c r="AQ15" s="21">
        <v>0.013000000000000001</v>
      </c>
      <c r="AR15" s="21">
        <v>0.004954232001133457</v>
      </c>
    </row>
    <row r="16" spans="1:44" ht="12.75">
      <c r="A16" s="4" t="s">
        <v>9</v>
      </c>
      <c r="B16" s="4">
        <v>62008</v>
      </c>
      <c r="C16" s="4">
        <v>64960</v>
      </c>
      <c r="D16" s="4">
        <v>78592</v>
      </c>
      <c r="E16" s="21">
        <f>AVERAGE(B16:D16)/AVERAGE($B$50:$D$50)</f>
        <v>0.10764061982899825</v>
      </c>
      <c r="AN16" s="24" t="s">
        <v>50</v>
      </c>
      <c r="AO16" s="4">
        <v>5142.5</v>
      </c>
      <c r="AP16" s="4">
        <v>1266.5</v>
      </c>
      <c r="AQ16" s="21">
        <v>0.09399999999999999</v>
      </c>
      <c r="AR16" s="21">
        <v>0.008670381729558026</v>
      </c>
    </row>
    <row r="17" spans="1:44" ht="12.75">
      <c r="A17" s="4" t="s">
        <v>10</v>
      </c>
      <c r="B17" s="4">
        <v>29174</v>
      </c>
      <c r="C17" s="4">
        <v>39678</v>
      </c>
      <c r="D17" s="4">
        <v>54707</v>
      </c>
      <c r="E17" s="21">
        <f>AVERAGE(B17:D17)/AVERAGE($B$50:$D$50)</f>
        <v>0.06470114489906205</v>
      </c>
      <c r="AN17" s="24" t="s">
        <v>28</v>
      </c>
      <c r="AO17" s="4">
        <v>11715.5</v>
      </c>
      <c r="AP17" s="4">
        <v>1053</v>
      </c>
      <c r="AQ17" s="21">
        <v>0.08100000000000002</v>
      </c>
      <c r="AR17" s="21">
        <v>0.008710361856390701</v>
      </c>
    </row>
    <row r="18" spans="1:44" ht="12.75">
      <c r="A18" s="8" t="s">
        <v>6</v>
      </c>
      <c r="B18" s="3">
        <v>28040</v>
      </c>
      <c r="C18" s="3">
        <v>38982</v>
      </c>
      <c r="D18" s="9">
        <v>52532</v>
      </c>
      <c r="AN18" s="24" t="s">
        <v>20</v>
      </c>
      <c r="AO18" s="4">
        <v>5715.5</v>
      </c>
      <c r="AP18" s="4">
        <v>102.5</v>
      </c>
      <c r="AQ18" s="21">
        <v>0.0755</v>
      </c>
      <c r="AR18" s="21">
        <v>0.014510192525481313</v>
      </c>
    </row>
    <row r="19" spans="1:4" ht="12.75">
      <c r="A19" s="8" t="s">
        <v>11</v>
      </c>
      <c r="B19" s="3">
        <v>672</v>
      </c>
      <c r="C19" s="3">
        <v>530</v>
      </c>
      <c r="D19" s="9">
        <v>2093</v>
      </c>
    </row>
    <row r="20" spans="1:4" ht="12.75">
      <c r="A20" s="8" t="s">
        <v>12</v>
      </c>
      <c r="B20" s="3">
        <v>462</v>
      </c>
      <c r="C20" s="3">
        <v>166</v>
      </c>
      <c r="D20" s="9">
        <v>82</v>
      </c>
    </row>
    <row r="21" spans="1:5" ht="12.75">
      <c r="A21" s="4" t="s">
        <v>13</v>
      </c>
      <c r="B21" s="4">
        <v>78147</v>
      </c>
      <c r="C21" s="4">
        <v>96182</v>
      </c>
      <c r="D21" s="4">
        <v>60780</v>
      </c>
      <c r="E21" s="21">
        <f>AVERAGE(B21:D21)/AVERAGE($B$50:$D$50)</f>
        <v>0.12311382801797992</v>
      </c>
    </row>
    <row r="22" spans="1:4" ht="12.75">
      <c r="A22" s="8" t="s">
        <v>14</v>
      </c>
      <c r="B22" s="3">
        <v>47777</v>
      </c>
      <c r="C22" s="3">
        <v>65629</v>
      </c>
      <c r="D22" s="9">
        <v>40349</v>
      </c>
    </row>
    <row r="23" spans="1:4" ht="12.75">
      <c r="A23" s="8" t="s">
        <v>15</v>
      </c>
      <c r="B23" s="3">
        <v>25604</v>
      </c>
      <c r="C23" s="3">
        <v>26248</v>
      </c>
      <c r="D23" s="9">
        <v>19418</v>
      </c>
    </row>
    <row r="24" spans="1:4" ht="12.75">
      <c r="A24" s="8" t="s">
        <v>16</v>
      </c>
      <c r="B24" s="3">
        <v>1733</v>
      </c>
      <c r="C24" s="3">
        <v>1818</v>
      </c>
      <c r="D24" s="9">
        <v>639</v>
      </c>
    </row>
    <row r="25" spans="1:4" ht="12.75">
      <c r="A25" s="8" t="s">
        <v>17</v>
      </c>
      <c r="B25" s="3">
        <v>2199</v>
      </c>
      <c r="C25" s="3">
        <v>2142</v>
      </c>
      <c r="D25" s="9">
        <v>303</v>
      </c>
    </row>
    <row r="26" spans="1:4" ht="12.75">
      <c r="A26" s="8" t="s">
        <v>18</v>
      </c>
      <c r="B26" s="3">
        <v>807</v>
      </c>
      <c r="C26" s="3">
        <v>285</v>
      </c>
      <c r="D26" s="9">
        <v>0</v>
      </c>
    </row>
    <row r="27" spans="1:4" ht="12.75">
      <c r="A27" s="8" t="s">
        <v>19</v>
      </c>
      <c r="B27" s="3">
        <v>27</v>
      </c>
      <c r="C27" s="3">
        <v>60</v>
      </c>
      <c r="D27" s="9">
        <v>71</v>
      </c>
    </row>
    <row r="28" spans="1:5" ht="12.75">
      <c r="A28" s="4" t="s">
        <v>53</v>
      </c>
      <c r="B28" s="4">
        <v>73811</v>
      </c>
      <c r="C28" s="4">
        <v>70411</v>
      </c>
      <c r="D28" s="4">
        <v>82391</v>
      </c>
      <c r="E28" s="21">
        <f>AVERAGE(B28:D28)/AVERAGE($B$50:$D$50)</f>
        <v>0.11866493374834006</v>
      </c>
    </row>
    <row r="29" spans="1:5" ht="12.75">
      <c r="A29" s="4" t="s">
        <v>27</v>
      </c>
      <c r="B29" s="4">
        <v>13814</v>
      </c>
      <c r="C29" s="4">
        <v>20642</v>
      </c>
      <c r="D29" s="4">
        <v>27966</v>
      </c>
      <c r="E29" s="21">
        <f>AVERAGE(B29:D29)/AVERAGE($B$50:$D$50)</f>
        <v>0.03268701484221506</v>
      </c>
    </row>
    <row r="30" spans="1:5" ht="12.75">
      <c r="A30" s="4" t="s">
        <v>22</v>
      </c>
      <c r="B30" s="4">
        <v>8560</v>
      </c>
      <c r="C30" s="4">
        <v>7218</v>
      </c>
      <c r="D30" s="4">
        <v>8155</v>
      </c>
      <c r="E30" s="21">
        <f>AVERAGE(B30:D30)/AVERAGE($B$50:$D$50)</f>
        <v>0.01253241367176209</v>
      </c>
    </row>
    <row r="31" spans="1:4" ht="12.75">
      <c r="A31" s="8" t="s">
        <v>23</v>
      </c>
      <c r="B31" s="3">
        <v>5122</v>
      </c>
      <c r="C31" s="3">
        <v>4628</v>
      </c>
      <c r="D31" s="9">
        <v>4552</v>
      </c>
    </row>
    <row r="32" spans="1:4" ht="12.75">
      <c r="A32" s="8" t="s">
        <v>24</v>
      </c>
      <c r="B32" s="3">
        <v>3438</v>
      </c>
      <c r="C32" s="3">
        <v>2590</v>
      </c>
      <c r="D32" s="9">
        <v>3603</v>
      </c>
    </row>
    <row r="33" spans="1:5" ht="12.75">
      <c r="A33" s="4" t="s">
        <v>21</v>
      </c>
      <c r="B33" s="4">
        <v>6665</v>
      </c>
      <c r="C33" s="4">
        <v>4537</v>
      </c>
      <c r="D33" s="4">
        <v>5638</v>
      </c>
      <c r="E33" s="21">
        <f>AVERAGE(B33:D33)/AVERAGE($B$50:$D$50)</f>
        <v>0.008818194385679755</v>
      </c>
    </row>
    <row r="34" spans="1:5" ht="12.75">
      <c r="A34" s="4" t="s">
        <v>33</v>
      </c>
      <c r="B34" s="1">
        <v>4657</v>
      </c>
      <c r="C34" s="4">
        <v>2142</v>
      </c>
      <c r="D34" s="4">
        <v>3807</v>
      </c>
      <c r="E34" s="21">
        <f>AVERAGE(B34:D34)/AVERAGE($B$50:$D$50)</f>
        <v>0.005553786796586668</v>
      </c>
    </row>
    <row r="35" spans="1:4" ht="12.75">
      <c r="A35" s="11" t="s">
        <v>25</v>
      </c>
      <c r="B35" s="12">
        <v>2491</v>
      </c>
      <c r="C35" s="12">
        <v>914</v>
      </c>
      <c r="D35" s="13">
        <v>2346</v>
      </c>
    </row>
    <row r="36" spans="1:4" ht="12.75">
      <c r="A36" s="14" t="s">
        <v>34</v>
      </c>
      <c r="B36" s="15">
        <v>2166</v>
      </c>
      <c r="C36" s="15">
        <v>1228</v>
      </c>
      <c r="D36" s="16">
        <v>1461</v>
      </c>
    </row>
    <row r="37" spans="1:5" ht="12.75">
      <c r="A37" s="4" t="s">
        <v>35</v>
      </c>
      <c r="B37" s="4">
        <v>3351</v>
      </c>
      <c r="C37" s="4">
        <v>3101</v>
      </c>
      <c r="D37" s="4">
        <v>2789</v>
      </c>
      <c r="E37" s="21">
        <f>AVERAGE(B37:D37)/AVERAGE($B$50:$D$50)</f>
        <v>0.004839010351429134</v>
      </c>
    </row>
    <row r="38" spans="1:4" ht="12.75">
      <c r="A38" s="11" t="s">
        <v>26</v>
      </c>
      <c r="B38" s="12">
        <v>2103</v>
      </c>
      <c r="C38" s="12">
        <v>1077</v>
      </c>
      <c r="D38" s="13">
        <v>1056</v>
      </c>
    </row>
    <row r="39" spans="1:4" ht="12.75">
      <c r="A39" s="8" t="s">
        <v>50</v>
      </c>
      <c r="B39" s="3">
        <v>1187</v>
      </c>
      <c r="C39" s="3">
        <v>1389</v>
      </c>
      <c r="D39" s="9">
        <v>1144</v>
      </c>
    </row>
    <row r="40" spans="1:4" ht="12.75">
      <c r="A40" s="14" t="s">
        <v>4</v>
      </c>
      <c r="B40" s="15">
        <v>61</v>
      </c>
      <c r="C40" s="15">
        <v>635</v>
      </c>
      <c r="D40" s="16">
        <v>589</v>
      </c>
    </row>
    <row r="41" spans="1:5" ht="12.75">
      <c r="A41" s="4" t="s">
        <v>36</v>
      </c>
      <c r="B41" s="4">
        <v>1194</v>
      </c>
      <c r="C41" s="4">
        <v>585</v>
      </c>
      <c r="D41" s="4">
        <v>720</v>
      </c>
      <c r="E41" s="21">
        <f aca="true" t="shared" si="0" ref="E41:E50">AVERAGE(B41:D41)/AVERAGE($B$50:$D$50)</f>
        <v>0.001308590722673023</v>
      </c>
    </row>
    <row r="42" spans="1:5" ht="12.75">
      <c r="A42" s="4" t="s">
        <v>28</v>
      </c>
      <c r="B42" s="2">
        <v>1077</v>
      </c>
      <c r="C42" s="4">
        <v>1167</v>
      </c>
      <c r="D42" s="4">
        <v>939</v>
      </c>
      <c r="E42" s="21">
        <f t="shared" si="0"/>
        <v>0.001666764413872842</v>
      </c>
    </row>
    <row r="43" spans="1:5" ht="12.75">
      <c r="A43" s="4" t="s">
        <v>37</v>
      </c>
      <c r="B43" s="4">
        <v>921</v>
      </c>
      <c r="C43" s="4">
        <v>13</v>
      </c>
      <c r="D43" s="4">
        <v>646</v>
      </c>
      <c r="E43" s="21">
        <f t="shared" si="0"/>
        <v>0.0008273602808416872</v>
      </c>
    </row>
    <row r="44" spans="1:5" ht="12.75">
      <c r="A44" s="4" t="s">
        <v>38</v>
      </c>
      <c r="B44" s="4">
        <v>50</v>
      </c>
      <c r="C44" s="4">
        <v>2</v>
      </c>
      <c r="D44" s="4">
        <v>247</v>
      </c>
      <c r="E44" s="21">
        <f t="shared" si="0"/>
        <v>0.0001565700784630788</v>
      </c>
    </row>
    <row r="45" spans="1:5" ht="12.75">
      <c r="A45" s="4" t="s">
        <v>20</v>
      </c>
      <c r="B45" s="4">
        <v>1924</v>
      </c>
      <c r="C45" s="4">
        <v>205</v>
      </c>
      <c r="D45" s="4">
        <v>0</v>
      </c>
      <c r="E45" s="21">
        <f t="shared" si="0"/>
        <v>0.001114841796146805</v>
      </c>
    </row>
    <row r="46" spans="1:5" ht="12.75">
      <c r="A46" s="4" t="s">
        <v>40</v>
      </c>
      <c r="B46" s="4">
        <v>1088</v>
      </c>
      <c r="C46" s="4">
        <v>2398</v>
      </c>
      <c r="D46" s="4">
        <v>4160</v>
      </c>
      <c r="E46" s="21">
        <f t="shared" si="0"/>
        <v>0.0040037953843769245</v>
      </c>
    </row>
    <row r="47" spans="1:5" ht="12.75">
      <c r="A47" s="4" t="s">
        <v>42</v>
      </c>
      <c r="B47" s="4">
        <v>9939</v>
      </c>
      <c r="C47" s="4">
        <v>8714</v>
      </c>
      <c r="D47" s="4">
        <v>12413</v>
      </c>
      <c r="E47" s="21">
        <f t="shared" si="0"/>
        <v>0.01626757878773915</v>
      </c>
    </row>
    <row r="48" spans="1:5" ht="26.25">
      <c r="A48" s="17" t="s">
        <v>41</v>
      </c>
      <c r="B48" s="4">
        <v>538320</v>
      </c>
      <c r="C48" s="4">
        <v>619663</v>
      </c>
      <c r="D48" s="4">
        <v>729813</v>
      </c>
      <c r="E48" s="21">
        <f t="shared" si="0"/>
        <v>0.9885363472986164</v>
      </c>
    </row>
    <row r="49" spans="1:5" ht="12.75">
      <c r="A49" s="4" t="s">
        <v>39</v>
      </c>
      <c r="B49" s="4">
        <v>9202</v>
      </c>
      <c r="C49" s="4">
        <v>6728</v>
      </c>
      <c r="D49" s="4">
        <v>5962</v>
      </c>
      <c r="E49" s="21">
        <f t="shared" si="0"/>
        <v>0.011463652701383682</v>
      </c>
    </row>
    <row r="50" spans="1:5" ht="26.25">
      <c r="A50" s="17" t="s">
        <v>43</v>
      </c>
      <c r="B50" s="4">
        <v>547522</v>
      </c>
      <c r="C50" s="4">
        <v>626391</v>
      </c>
      <c r="D50" s="4">
        <v>735775</v>
      </c>
      <c r="E50" s="21">
        <f t="shared" si="0"/>
        <v>1</v>
      </c>
    </row>
    <row r="52" spans="1:5" ht="29.25" customHeight="1">
      <c r="A52" s="47" t="s">
        <v>83</v>
      </c>
      <c r="B52" s="47"/>
      <c r="C52" s="47"/>
      <c r="D52" s="47"/>
      <c r="E52" s="47"/>
    </row>
    <row r="55" ht="34.5" customHeight="1"/>
    <row r="56" ht="34.5" customHeight="1">
      <c r="A56" s="10"/>
    </row>
    <row r="57" ht="34.5" customHeight="1">
      <c r="G57" s="22"/>
    </row>
    <row r="58" ht="34.5" customHeight="1">
      <c r="G58" s="22"/>
    </row>
    <row r="59" ht="34.5" customHeight="1">
      <c r="G59" s="22"/>
    </row>
    <row r="60" ht="34.5" customHeight="1">
      <c r="G60" s="22"/>
    </row>
    <row r="61" ht="34.5" customHeight="1">
      <c r="G61" s="22"/>
    </row>
    <row r="62" ht="34.5" customHeight="1">
      <c r="G62" s="22"/>
    </row>
    <row r="63" ht="34.5" customHeight="1">
      <c r="G63" s="22"/>
    </row>
    <row r="64" ht="34.5" customHeight="1">
      <c r="G64" s="22"/>
    </row>
    <row r="65" ht="34.5" customHeight="1">
      <c r="G65" s="22"/>
    </row>
    <row r="66" ht="34.5" customHeight="1">
      <c r="G66" s="22"/>
    </row>
    <row r="67" ht="34.5" customHeight="1">
      <c r="G67" s="22"/>
    </row>
    <row r="68" ht="34.5" customHeight="1">
      <c r="G68" s="22"/>
    </row>
    <row r="69" ht="34.5" customHeight="1">
      <c r="G69" s="22"/>
    </row>
    <row r="70" ht="34.5" customHeight="1">
      <c r="G70" s="22"/>
    </row>
    <row r="71" ht="34.5" customHeight="1">
      <c r="G71" s="22"/>
    </row>
    <row r="72" ht="34.5" customHeight="1">
      <c r="G72" s="22"/>
    </row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 thickBot="1"/>
    <row r="82" spans="1:6" ht="42" customHeight="1" thickBot="1" thickTop="1">
      <c r="A82" s="42" t="s">
        <v>49</v>
      </c>
      <c r="B82" s="43"/>
      <c r="C82" s="43"/>
      <c r="D82" s="43"/>
      <c r="E82" s="43"/>
      <c r="F82" s="44"/>
    </row>
    <row r="83" spans="1:6" ht="27" customHeight="1" thickBot="1" thickTop="1">
      <c r="A83" s="37" t="s">
        <v>55</v>
      </c>
      <c r="B83" s="38">
        <v>2001</v>
      </c>
      <c r="C83" s="38">
        <v>2002</v>
      </c>
      <c r="D83" s="38">
        <v>2003</v>
      </c>
      <c r="E83" s="38" t="s">
        <v>54</v>
      </c>
      <c r="F83" s="39" t="s">
        <v>82</v>
      </c>
    </row>
    <row r="84" spans="1:11" ht="19.5" customHeight="1" thickTop="1">
      <c r="A84" s="34" t="s">
        <v>56</v>
      </c>
      <c r="B84" s="35">
        <v>112151.44024</v>
      </c>
      <c r="C84" s="35">
        <v>129483.62685999997</v>
      </c>
      <c r="D84" s="35">
        <v>116772.20783999997</v>
      </c>
      <c r="E84" s="36">
        <v>119469.09164666665</v>
      </c>
      <c r="F84" s="40">
        <v>18.767824399348456</v>
      </c>
      <c r="H84" s="2">
        <f>+B84/1000</f>
        <v>112.15144024</v>
      </c>
      <c r="I84" s="2">
        <f>+C84/1000</f>
        <v>129.48362686</v>
      </c>
      <c r="J84" s="2">
        <f>+D84/1000</f>
        <v>116.77220783999998</v>
      </c>
      <c r="K84" s="2">
        <f>+E84/1000</f>
        <v>119.46909164666666</v>
      </c>
    </row>
    <row r="85" spans="1:11" ht="19.5" customHeight="1">
      <c r="A85" s="25" t="s">
        <v>57</v>
      </c>
      <c r="B85" s="26">
        <v>27856.4717</v>
      </c>
      <c r="C85" s="26">
        <v>40531.24516</v>
      </c>
      <c r="D85" s="26">
        <v>94896.07175</v>
      </c>
      <c r="E85" s="27">
        <v>54427.92953666667</v>
      </c>
      <c r="F85" s="28">
        <v>8.550276978629496</v>
      </c>
      <c r="H85" s="2">
        <f aca="true" t="shared" si="1" ref="H85:H111">+B85/1000</f>
        <v>27.856471699999997</v>
      </c>
      <c r="I85" s="2">
        <f aca="true" t="shared" si="2" ref="I85:I111">+C85/1000</f>
        <v>40.53124516</v>
      </c>
      <c r="J85" s="2">
        <f aca="true" t="shared" si="3" ref="J85:J111">+D85/1000</f>
        <v>94.89607175</v>
      </c>
      <c r="K85" s="2">
        <f aca="true" t="shared" si="4" ref="K85:K111">+E85/1000</f>
        <v>54.42792953666667</v>
      </c>
    </row>
    <row r="86" spans="1:11" ht="19.5" customHeight="1">
      <c r="A86" s="25" t="s">
        <v>58</v>
      </c>
      <c r="B86" s="26">
        <v>30260.6414</v>
      </c>
      <c r="C86" s="26">
        <v>45064.85169</v>
      </c>
      <c r="D86" s="26">
        <v>64953.06989</v>
      </c>
      <c r="E86" s="27">
        <v>46759.52099333334</v>
      </c>
      <c r="F86" s="28">
        <v>7.345619414232931</v>
      </c>
      <c r="H86" s="2">
        <f t="shared" si="1"/>
        <v>30.2606414</v>
      </c>
      <c r="I86" s="2">
        <f t="shared" si="2"/>
        <v>45.064851690000005</v>
      </c>
      <c r="J86" s="2">
        <f t="shared" si="3"/>
        <v>64.95306989</v>
      </c>
      <c r="K86" s="2">
        <f t="shared" si="4"/>
        <v>46.75952099333334</v>
      </c>
    </row>
    <row r="87" spans="1:11" ht="19.5" customHeight="1">
      <c r="A87" s="25" t="s">
        <v>59</v>
      </c>
      <c r="B87" s="26">
        <v>41511.16505</v>
      </c>
      <c r="C87" s="26">
        <v>35862.10821000001</v>
      </c>
      <c r="D87" s="26">
        <v>34017.341850000004</v>
      </c>
      <c r="E87" s="27">
        <v>37130.205036666666</v>
      </c>
      <c r="F87" s="28">
        <v>5.832915931937671</v>
      </c>
      <c r="H87" s="2">
        <f t="shared" si="1"/>
        <v>41.51116505</v>
      </c>
      <c r="I87" s="2">
        <f t="shared" si="2"/>
        <v>35.86210821000002</v>
      </c>
      <c r="J87" s="2">
        <f t="shared" si="3"/>
        <v>34.01734185</v>
      </c>
      <c r="K87" s="2">
        <f t="shared" si="4"/>
        <v>37.130205036666666</v>
      </c>
    </row>
    <row r="88" spans="1:11" ht="19.5" customHeight="1">
      <c r="A88" s="25" t="s">
        <v>60</v>
      </c>
      <c r="B88" s="26">
        <v>41773.98854</v>
      </c>
      <c r="C88" s="26">
        <v>39652.02313</v>
      </c>
      <c r="D88" s="26">
        <v>19845.984849999997</v>
      </c>
      <c r="E88" s="27">
        <v>33757.33217333333</v>
      </c>
      <c r="F88" s="28">
        <v>5.3030593410163664</v>
      </c>
      <c r="H88" s="2">
        <f t="shared" si="1"/>
        <v>41.77398854</v>
      </c>
      <c r="I88" s="2">
        <f t="shared" si="2"/>
        <v>39.65202313</v>
      </c>
      <c r="J88" s="2">
        <f t="shared" si="3"/>
        <v>19.845984849999997</v>
      </c>
      <c r="K88" s="2">
        <f t="shared" si="4"/>
        <v>33.75733217333333</v>
      </c>
    </row>
    <row r="89" spans="1:11" ht="19.5" customHeight="1">
      <c r="A89" s="25" t="s">
        <v>61</v>
      </c>
      <c r="B89" s="26">
        <v>17443.26262</v>
      </c>
      <c r="C89" s="26">
        <v>27437.472710000002</v>
      </c>
      <c r="D89" s="26">
        <v>28847.13729</v>
      </c>
      <c r="E89" s="27">
        <v>24575.957540000003</v>
      </c>
      <c r="F89" s="28">
        <v>3.8607245539347232</v>
      </c>
      <c r="H89" s="2">
        <f t="shared" si="1"/>
        <v>17.443262620000002</v>
      </c>
      <c r="I89" s="2">
        <f t="shared" si="2"/>
        <v>27.43747271</v>
      </c>
      <c r="J89" s="2">
        <f t="shared" si="3"/>
        <v>28.84713729</v>
      </c>
      <c r="K89" s="2">
        <f t="shared" si="4"/>
        <v>24.575957540000005</v>
      </c>
    </row>
    <row r="90" spans="1:11" ht="19.5" customHeight="1">
      <c r="A90" s="29" t="s">
        <v>62</v>
      </c>
      <c r="B90" s="26">
        <v>18660.38425</v>
      </c>
      <c r="C90" s="26">
        <v>14541.966809999998</v>
      </c>
      <c r="D90" s="26">
        <v>25404.963819999997</v>
      </c>
      <c r="E90" s="27">
        <v>19535.771626666665</v>
      </c>
      <c r="F90" s="28">
        <v>3.0689438275752035</v>
      </c>
      <c r="H90" s="2">
        <f t="shared" si="1"/>
        <v>18.66038425</v>
      </c>
      <c r="I90" s="2">
        <f t="shared" si="2"/>
        <v>14.541966809999998</v>
      </c>
      <c r="J90" s="2">
        <f t="shared" si="3"/>
        <v>25.40496382</v>
      </c>
      <c r="K90" s="2">
        <f t="shared" si="4"/>
        <v>19.535771626666666</v>
      </c>
    </row>
    <row r="91" spans="1:11" ht="19.5" customHeight="1">
      <c r="A91" s="25" t="s">
        <v>63</v>
      </c>
      <c r="B91" s="26">
        <v>15695.6022</v>
      </c>
      <c r="C91" s="26">
        <v>14781.7006</v>
      </c>
      <c r="D91" s="26">
        <v>25514.008</v>
      </c>
      <c r="E91" s="27">
        <v>18663.770266666666</v>
      </c>
      <c r="F91" s="28">
        <v>2.9319580333843955</v>
      </c>
      <c r="H91" s="2">
        <f t="shared" si="1"/>
        <v>15.6956022</v>
      </c>
      <c r="I91" s="2">
        <f t="shared" si="2"/>
        <v>14.7817006</v>
      </c>
      <c r="J91" s="2">
        <f t="shared" si="3"/>
        <v>25.514008</v>
      </c>
      <c r="K91" s="2">
        <f t="shared" si="4"/>
        <v>18.663770266666667</v>
      </c>
    </row>
    <row r="92" spans="1:11" ht="19.5" customHeight="1">
      <c r="A92" s="25" t="s">
        <v>64</v>
      </c>
      <c r="B92" s="26">
        <v>22241.852170000002</v>
      </c>
      <c r="C92" s="26">
        <v>14343.944479999998</v>
      </c>
      <c r="D92" s="26">
        <v>16177.912350000002</v>
      </c>
      <c r="E92" s="27">
        <v>17587.903</v>
      </c>
      <c r="F92" s="28">
        <v>2.762946219035589</v>
      </c>
      <c r="H92" s="2">
        <f t="shared" si="1"/>
        <v>22.24185217</v>
      </c>
      <c r="I92" s="2">
        <f t="shared" si="2"/>
        <v>14.343944479999998</v>
      </c>
      <c r="J92" s="2">
        <f t="shared" si="3"/>
        <v>16.177912350000003</v>
      </c>
      <c r="K92" s="2">
        <f t="shared" si="4"/>
        <v>17.587902999999997</v>
      </c>
    </row>
    <row r="93" spans="1:11" ht="19.5" customHeight="1">
      <c r="A93" s="25" t="s">
        <v>65</v>
      </c>
      <c r="B93" s="26">
        <v>15670.33903</v>
      </c>
      <c r="C93" s="26">
        <v>10185.890809999999</v>
      </c>
      <c r="D93" s="26">
        <v>25936.725190000005</v>
      </c>
      <c r="E93" s="27">
        <v>17264.318343333332</v>
      </c>
      <c r="F93" s="28">
        <v>2.712113154759814</v>
      </c>
      <c r="H93" s="2">
        <f t="shared" si="1"/>
        <v>15.67033903</v>
      </c>
      <c r="I93" s="2">
        <f t="shared" si="2"/>
        <v>10.185890809999998</v>
      </c>
      <c r="J93" s="2">
        <f t="shared" si="3"/>
        <v>25.936725190000004</v>
      </c>
      <c r="K93" s="2">
        <f t="shared" si="4"/>
        <v>17.264318343333333</v>
      </c>
    </row>
    <row r="94" spans="1:11" ht="19.5" customHeight="1">
      <c r="A94" s="25" t="s">
        <v>66</v>
      </c>
      <c r="B94" s="26">
        <v>14541.30687</v>
      </c>
      <c r="C94" s="26">
        <v>18726.301470000002</v>
      </c>
      <c r="D94" s="26">
        <v>17921.2736</v>
      </c>
      <c r="E94" s="27">
        <v>17062.96064666667</v>
      </c>
      <c r="F94" s="28">
        <v>2.680481158229081</v>
      </c>
      <c r="H94" s="2">
        <f t="shared" si="1"/>
        <v>14.54130687</v>
      </c>
      <c r="I94" s="2">
        <f t="shared" si="2"/>
        <v>18.726301470000003</v>
      </c>
      <c r="J94" s="2">
        <f t="shared" si="3"/>
        <v>17.9212736</v>
      </c>
      <c r="K94" s="2">
        <f t="shared" si="4"/>
        <v>17.06296064666667</v>
      </c>
    </row>
    <row r="95" spans="1:11" ht="19.5" customHeight="1">
      <c r="A95" s="25" t="s">
        <v>67</v>
      </c>
      <c r="B95" s="26">
        <v>8020.144979999999</v>
      </c>
      <c r="C95" s="26">
        <v>14438.68007</v>
      </c>
      <c r="D95" s="26">
        <v>20143.6693</v>
      </c>
      <c r="E95" s="27">
        <v>14200.831450000001</v>
      </c>
      <c r="F95" s="28">
        <v>2.2308591059399854</v>
      </c>
      <c r="H95" s="2">
        <f t="shared" si="1"/>
        <v>8.02014498</v>
      </c>
      <c r="I95" s="2">
        <f t="shared" si="2"/>
        <v>14.43868007</v>
      </c>
      <c r="J95" s="2">
        <f t="shared" si="3"/>
        <v>20.143669300000003</v>
      </c>
      <c r="K95" s="2">
        <f t="shared" si="4"/>
        <v>14.20083145</v>
      </c>
    </row>
    <row r="96" spans="1:11" ht="19.5" customHeight="1">
      <c r="A96" s="25" t="s">
        <v>68</v>
      </c>
      <c r="B96" s="26">
        <v>12566.8915</v>
      </c>
      <c r="C96" s="26">
        <v>18170.87109</v>
      </c>
      <c r="D96" s="26">
        <v>8700.950219999999</v>
      </c>
      <c r="E96" s="27">
        <v>13146.237603333333</v>
      </c>
      <c r="F96" s="28">
        <v>2.0651892087802235</v>
      </c>
      <c r="H96" s="2">
        <f t="shared" si="1"/>
        <v>12.5668915</v>
      </c>
      <c r="I96" s="2">
        <f t="shared" si="2"/>
        <v>18.170871090000002</v>
      </c>
      <c r="J96" s="2">
        <f t="shared" si="3"/>
        <v>8.70095022</v>
      </c>
      <c r="K96" s="2">
        <f t="shared" si="4"/>
        <v>13.146237603333333</v>
      </c>
    </row>
    <row r="97" spans="1:11" ht="19.5" customHeight="1">
      <c r="A97" s="25" t="s">
        <v>69</v>
      </c>
      <c r="B97" s="26">
        <v>12740.5995</v>
      </c>
      <c r="C97" s="26">
        <v>11965.174359999999</v>
      </c>
      <c r="D97" s="26">
        <v>10738.06625</v>
      </c>
      <c r="E97" s="27">
        <v>11814.61337</v>
      </c>
      <c r="F97" s="28">
        <v>1.8559996231505722</v>
      </c>
      <c r="H97" s="2">
        <f t="shared" si="1"/>
        <v>12.7405995</v>
      </c>
      <c r="I97" s="2">
        <f t="shared" si="2"/>
        <v>11.965174359999999</v>
      </c>
      <c r="J97" s="2">
        <f t="shared" si="3"/>
        <v>10.73806625</v>
      </c>
      <c r="K97" s="2">
        <f t="shared" si="4"/>
        <v>11.81461337</v>
      </c>
    </row>
    <row r="98" spans="1:11" ht="19.5" customHeight="1">
      <c r="A98" s="25" t="s">
        <v>70</v>
      </c>
      <c r="B98" s="26">
        <v>14110.682389999998</v>
      </c>
      <c r="C98" s="26">
        <v>7917.144220000001</v>
      </c>
      <c r="D98" s="26">
        <v>13415.13625</v>
      </c>
      <c r="E98" s="27">
        <v>11814.320953333334</v>
      </c>
      <c r="F98" s="28">
        <v>1.8559536863766684</v>
      </c>
      <c r="H98" s="2">
        <f t="shared" si="1"/>
        <v>14.110682389999997</v>
      </c>
      <c r="I98" s="2">
        <f t="shared" si="2"/>
        <v>7.917144220000001</v>
      </c>
      <c r="J98" s="2">
        <f t="shared" si="3"/>
        <v>13.41513625</v>
      </c>
      <c r="K98" s="2">
        <f t="shared" si="4"/>
        <v>11.814320953333334</v>
      </c>
    </row>
    <row r="99" spans="1:11" ht="19.5" customHeight="1">
      <c r="A99" s="25" t="s">
        <v>71</v>
      </c>
      <c r="B99" s="26">
        <v>4365.2278799999995</v>
      </c>
      <c r="C99" s="26">
        <v>13969.55877</v>
      </c>
      <c r="D99" s="26">
        <v>14593.9202</v>
      </c>
      <c r="E99" s="27">
        <v>10976.235616666667</v>
      </c>
      <c r="F99" s="28">
        <v>1.724295880885455</v>
      </c>
      <c r="H99" s="2">
        <f t="shared" si="1"/>
        <v>4.365227879999999</v>
      </c>
      <c r="I99" s="2">
        <f t="shared" si="2"/>
        <v>13.969558769999999</v>
      </c>
      <c r="J99" s="2">
        <f t="shared" si="3"/>
        <v>14.593920200000001</v>
      </c>
      <c r="K99" s="2">
        <f t="shared" si="4"/>
        <v>10.976235616666667</v>
      </c>
    </row>
    <row r="100" spans="1:11" ht="19.5" customHeight="1">
      <c r="A100" s="25" t="s">
        <v>72</v>
      </c>
      <c r="B100" s="26">
        <v>9094.692170000002</v>
      </c>
      <c r="C100" s="26">
        <v>8031.495370000001</v>
      </c>
      <c r="D100" s="26">
        <v>14389.31182</v>
      </c>
      <c r="E100" s="27">
        <v>10505.166453333335</v>
      </c>
      <c r="F100" s="28">
        <v>1.6502939510512908</v>
      </c>
      <c r="H100" s="2">
        <f t="shared" si="1"/>
        <v>9.094692170000002</v>
      </c>
      <c r="I100" s="2">
        <f t="shared" si="2"/>
        <v>8.03149537</v>
      </c>
      <c r="J100" s="2">
        <f t="shared" si="3"/>
        <v>14.389311820000001</v>
      </c>
      <c r="K100" s="2">
        <f t="shared" si="4"/>
        <v>10.505166453333334</v>
      </c>
    </row>
    <row r="101" spans="1:11" ht="19.5" customHeight="1">
      <c r="A101" s="25" t="s">
        <v>73</v>
      </c>
      <c r="B101" s="26">
        <v>11082.48682</v>
      </c>
      <c r="C101" s="26">
        <v>7172.927450000001</v>
      </c>
      <c r="D101" s="26">
        <v>12649.56409</v>
      </c>
      <c r="E101" s="27">
        <v>10301.659453333335</v>
      </c>
      <c r="F101" s="28">
        <v>1.6183243128177118</v>
      </c>
      <c r="H101" s="2">
        <f t="shared" si="1"/>
        <v>11.08248682</v>
      </c>
      <c r="I101" s="2">
        <f t="shared" si="2"/>
        <v>7.172927450000001</v>
      </c>
      <c r="J101" s="2">
        <f t="shared" si="3"/>
        <v>12.64956409</v>
      </c>
      <c r="K101" s="2">
        <f t="shared" si="4"/>
        <v>10.301659453333336</v>
      </c>
    </row>
    <row r="102" spans="1:11" ht="19.5" customHeight="1">
      <c r="A102" s="25" t="s">
        <v>74</v>
      </c>
      <c r="B102" s="26">
        <v>4403.81296</v>
      </c>
      <c r="C102" s="26">
        <v>9666.93167</v>
      </c>
      <c r="D102" s="26">
        <v>13454.42518</v>
      </c>
      <c r="E102" s="27">
        <v>9175.056603333334</v>
      </c>
      <c r="F102" s="28">
        <v>1.4413422652841188</v>
      </c>
      <c r="H102" s="2">
        <f t="shared" si="1"/>
        <v>4.40381296</v>
      </c>
      <c r="I102" s="2">
        <f t="shared" si="2"/>
        <v>9.66693167</v>
      </c>
      <c r="J102" s="2">
        <f t="shared" si="3"/>
        <v>13.45442518</v>
      </c>
      <c r="K102" s="2">
        <f t="shared" si="4"/>
        <v>9.175056603333335</v>
      </c>
    </row>
    <row r="103" spans="1:11" ht="19.5" customHeight="1">
      <c r="A103" s="25" t="s">
        <v>75</v>
      </c>
      <c r="B103" s="26">
        <v>4116.164</v>
      </c>
      <c r="C103" s="26">
        <v>19392.385</v>
      </c>
      <c r="D103" s="26">
        <v>2633.557</v>
      </c>
      <c r="E103" s="27">
        <v>8714.035333333333</v>
      </c>
      <c r="F103" s="28">
        <v>1.3689187947406727</v>
      </c>
      <c r="H103" s="2">
        <f t="shared" si="1"/>
        <v>4.1161639999999995</v>
      </c>
      <c r="I103" s="2">
        <f t="shared" si="2"/>
        <v>19.392384999999997</v>
      </c>
      <c r="J103" s="2">
        <f t="shared" si="3"/>
        <v>2.6335569999999997</v>
      </c>
      <c r="K103" s="2">
        <f t="shared" si="4"/>
        <v>8.714035333333333</v>
      </c>
    </row>
    <row r="104" spans="1:11" ht="19.5" customHeight="1">
      <c r="A104" s="25" t="s">
        <v>76</v>
      </c>
      <c r="B104" s="26">
        <v>507.42956</v>
      </c>
      <c r="C104" s="26">
        <v>6871.5878</v>
      </c>
      <c r="D104" s="26">
        <v>18000.38656</v>
      </c>
      <c r="E104" s="27">
        <v>8459.801306666666</v>
      </c>
      <c r="F104" s="28">
        <v>1.3289802675194993</v>
      </c>
      <c r="H104" s="2">
        <f t="shared" si="1"/>
        <v>0.50742956</v>
      </c>
      <c r="I104" s="2">
        <f t="shared" si="2"/>
        <v>6.8715878</v>
      </c>
      <c r="J104" s="2">
        <f t="shared" si="3"/>
        <v>18.00038656</v>
      </c>
      <c r="K104" s="2">
        <f t="shared" si="4"/>
        <v>8.459801306666666</v>
      </c>
    </row>
    <row r="105" spans="1:11" ht="19.5" customHeight="1">
      <c r="A105" s="25" t="s">
        <v>77</v>
      </c>
      <c r="B105" s="26">
        <v>9437.698</v>
      </c>
      <c r="C105" s="26">
        <v>14955.701</v>
      </c>
      <c r="D105" s="26">
        <v>595.86</v>
      </c>
      <c r="E105" s="27">
        <v>8329.753</v>
      </c>
      <c r="F105" s="28">
        <v>1.3085505166164695</v>
      </c>
      <c r="H105" s="2">
        <f t="shared" si="1"/>
        <v>9.437698000000001</v>
      </c>
      <c r="I105" s="2">
        <f t="shared" si="2"/>
        <v>14.955701</v>
      </c>
      <c r="J105" s="2">
        <f t="shared" si="3"/>
        <v>0.5958600000000001</v>
      </c>
      <c r="K105" s="2">
        <f t="shared" si="4"/>
        <v>8.329753</v>
      </c>
    </row>
    <row r="106" spans="1:11" ht="19.5" customHeight="1">
      <c r="A106" s="25" t="s">
        <v>78</v>
      </c>
      <c r="B106" s="26">
        <v>11730.28526</v>
      </c>
      <c r="C106" s="26">
        <v>4674.01541</v>
      </c>
      <c r="D106" s="26">
        <v>8044.029769999999</v>
      </c>
      <c r="E106" s="27">
        <v>8149.44348</v>
      </c>
      <c r="F106" s="28">
        <v>1.2802250529986565</v>
      </c>
      <c r="H106" s="2">
        <f t="shared" si="1"/>
        <v>11.73028526</v>
      </c>
      <c r="I106" s="2">
        <f t="shared" si="2"/>
        <v>4.67401541</v>
      </c>
      <c r="J106" s="2">
        <f t="shared" si="3"/>
        <v>8.04402977</v>
      </c>
      <c r="K106" s="2">
        <f t="shared" si="4"/>
        <v>8.14944348</v>
      </c>
    </row>
    <row r="107" spans="1:11" ht="19.5" customHeight="1">
      <c r="A107" s="25" t="s">
        <v>79</v>
      </c>
      <c r="B107" s="26">
        <v>3947.07271</v>
      </c>
      <c r="C107" s="26">
        <v>8456.424</v>
      </c>
      <c r="D107" s="26">
        <v>10683.727720000003</v>
      </c>
      <c r="E107" s="27">
        <v>7695.741476666668</v>
      </c>
      <c r="F107" s="28">
        <v>1.2089513920807688</v>
      </c>
      <c r="H107" s="2">
        <f t="shared" si="1"/>
        <v>3.94707271</v>
      </c>
      <c r="I107" s="2">
        <f t="shared" si="2"/>
        <v>8.456424</v>
      </c>
      <c r="J107" s="2">
        <f t="shared" si="3"/>
        <v>10.683727720000002</v>
      </c>
      <c r="K107" s="2">
        <f t="shared" si="4"/>
        <v>7.695741476666668</v>
      </c>
    </row>
    <row r="108" spans="1:11" ht="19.5" customHeight="1">
      <c r="A108" s="25" t="s">
        <v>80</v>
      </c>
      <c r="B108" s="26">
        <v>5388.9074</v>
      </c>
      <c r="C108" s="26">
        <v>6378.539209999999</v>
      </c>
      <c r="D108" s="26">
        <v>7176.095809999999</v>
      </c>
      <c r="E108" s="27">
        <v>6314.514139999999</v>
      </c>
      <c r="F108" s="28">
        <v>0.9919694785762557</v>
      </c>
      <c r="H108" s="2">
        <f t="shared" si="1"/>
        <v>5.3889074</v>
      </c>
      <c r="I108" s="2">
        <f t="shared" si="2"/>
        <v>6.378539209999999</v>
      </c>
      <c r="J108" s="2">
        <f t="shared" si="3"/>
        <v>7.176095809999999</v>
      </c>
      <c r="K108" s="2">
        <f t="shared" si="4"/>
        <v>6.314514139999999</v>
      </c>
    </row>
    <row r="109" spans="1:11" ht="19.5" customHeight="1">
      <c r="A109" s="25" t="s">
        <v>81</v>
      </c>
      <c r="B109" s="26">
        <v>5755.9841</v>
      </c>
      <c r="C109" s="26">
        <v>4427.9941</v>
      </c>
      <c r="D109" s="26">
        <v>8619.864599999999</v>
      </c>
      <c r="E109" s="27">
        <v>6267.947599999999</v>
      </c>
      <c r="F109" s="28">
        <v>0.984654175232442</v>
      </c>
      <c r="H109" s="2">
        <f t="shared" si="1"/>
        <v>5.7559841</v>
      </c>
      <c r="I109" s="2">
        <f t="shared" si="2"/>
        <v>4.4279941</v>
      </c>
      <c r="J109" s="2">
        <f t="shared" si="3"/>
        <v>8.6198646</v>
      </c>
      <c r="K109" s="2">
        <f t="shared" si="4"/>
        <v>6.2679475999999985</v>
      </c>
    </row>
    <row r="110" spans="1:11" ht="19.5" customHeight="1">
      <c r="A110" s="25" t="s">
        <v>4</v>
      </c>
      <c r="B110" s="26">
        <v>72448.2142700001</v>
      </c>
      <c r="C110" s="26">
        <v>79291.40168000007</v>
      </c>
      <c r="D110" s="26">
        <v>101650.07695000041</v>
      </c>
      <c r="E110" s="26">
        <v>84463.23096666706</v>
      </c>
      <c r="F110" s="28">
        <f>+E110/E111*100</f>
        <v>13.268629275865488</v>
      </c>
      <c r="H110" s="2">
        <f t="shared" si="1"/>
        <v>72.4482142700001</v>
      </c>
      <c r="I110" s="2">
        <f t="shared" si="2"/>
        <v>79.29140168000006</v>
      </c>
      <c r="J110" s="2">
        <f t="shared" si="3"/>
        <v>101.65007695000041</v>
      </c>
      <c r="K110" s="2">
        <f t="shared" si="4"/>
        <v>84.46323096666707</v>
      </c>
    </row>
    <row r="111" spans="1:11" ht="19.5" customHeight="1" thickBot="1">
      <c r="A111" s="30" t="s">
        <v>29</v>
      </c>
      <c r="B111" s="31">
        <v>547522.74757</v>
      </c>
      <c r="C111" s="31">
        <v>626391.9631300003</v>
      </c>
      <c r="D111" s="31">
        <v>735775.3381500004</v>
      </c>
      <c r="E111" s="32">
        <v>636563.349616667</v>
      </c>
      <c r="F111" s="33">
        <v>100</v>
      </c>
      <c r="H111" s="2">
        <f t="shared" si="1"/>
        <v>547.52274757</v>
      </c>
      <c r="I111" s="2">
        <f t="shared" si="2"/>
        <v>626.3919631300002</v>
      </c>
      <c r="J111" s="2">
        <f t="shared" si="3"/>
        <v>735.7753381500004</v>
      </c>
      <c r="K111" s="2">
        <f t="shared" si="4"/>
        <v>636.563349616667</v>
      </c>
    </row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</sheetData>
  <mergeCells count="6">
    <mergeCell ref="AQ1:AR1"/>
    <mergeCell ref="A82:F82"/>
    <mergeCell ref="A2:E2"/>
    <mergeCell ref="A1:E1"/>
    <mergeCell ref="AO1:AP1"/>
    <mergeCell ref="A52:E5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Agricultura, Ganaderia, Pesca y Alimentos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SAGPyA</dc:creator>
  <cp:keywords/>
  <dc:description/>
  <cp:lastModifiedBy>basanesc</cp:lastModifiedBy>
  <cp:lastPrinted>2004-02-23T20:14:51Z</cp:lastPrinted>
  <dcterms:created xsi:type="dcterms:W3CDTF">2004-02-06T21:52:31Z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